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45" windowHeight="12330"/>
  </bookViews>
  <sheets>
    <sheet name="Лист1" sheetId="1" r:id="rId1"/>
  </sheets>
  <definedNames>
    <definedName name="_xlnm.Print_Area" localSheetId="0">Лист1!$A$1:$AJ$201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65" l="1"/>
  <c r="G165"/>
  <c r="F165"/>
  <c r="J165"/>
  <c r="G70"/>
  <c r="G51"/>
  <c r="H51"/>
  <c r="F184"/>
  <c r="F108"/>
  <c r="G108"/>
  <c r="G13"/>
  <c r="F13"/>
  <c r="G184" l="1"/>
  <c r="I165"/>
  <c r="J108" l="1"/>
  <c r="I108"/>
  <c r="H108"/>
  <c r="J32"/>
  <c r="I32"/>
  <c r="H32"/>
  <c r="G32"/>
  <c r="H13"/>
  <c r="J13" l="1"/>
  <c r="I13"/>
  <c r="G175"/>
  <c r="G176" s="1"/>
  <c r="I70"/>
  <c r="J184"/>
  <c r="I184"/>
  <c r="H184"/>
  <c r="J146"/>
  <c r="I146"/>
  <c r="H146"/>
  <c r="G146"/>
  <c r="F146"/>
  <c r="J127"/>
  <c r="I127"/>
  <c r="H127"/>
  <c r="G127"/>
  <c r="F127"/>
  <c r="J89"/>
  <c r="I89"/>
  <c r="H89"/>
  <c r="G89"/>
  <c r="F89"/>
  <c r="J70"/>
  <c r="H70"/>
  <c r="F70"/>
  <c r="J51"/>
  <c r="I51"/>
  <c r="F51"/>
  <c r="F32"/>
  <c r="L194" l="1"/>
  <c r="L195" s="1"/>
  <c r="L175"/>
  <c r="L176" s="1"/>
  <c r="L156"/>
  <c r="L157" s="1"/>
  <c r="L137"/>
  <c r="L138" s="1"/>
  <c r="L118"/>
  <c r="L119" s="1"/>
  <c r="L99"/>
  <c r="L100" s="1"/>
  <c r="L80"/>
  <c r="L81" s="1"/>
  <c r="L62"/>
  <c r="L61"/>
  <c r="L42"/>
  <c r="L43" s="1"/>
  <c r="L23"/>
  <c r="L24" s="1"/>
  <c r="J194"/>
  <c r="J195" s="1"/>
  <c r="J175"/>
  <c r="J176" s="1"/>
  <c r="J156"/>
  <c r="J157" s="1"/>
  <c r="J137"/>
  <c r="J118"/>
  <c r="J119" s="1"/>
  <c r="J99"/>
  <c r="J100" s="1"/>
  <c r="J80"/>
  <c r="J61"/>
  <c r="J62" s="1"/>
  <c r="J42"/>
  <c r="J43" s="1"/>
  <c r="J23"/>
  <c r="J24" s="1"/>
  <c r="I194"/>
  <c r="I175"/>
  <c r="I176" s="1"/>
  <c r="I157"/>
  <c r="I156"/>
  <c r="I137"/>
  <c r="I138" s="1"/>
  <c r="I118"/>
  <c r="I119" s="1"/>
  <c r="I99"/>
  <c r="I100" s="1"/>
  <c r="I80"/>
  <c r="I81" s="1"/>
  <c r="I61"/>
  <c r="I62" s="1"/>
  <c r="I42"/>
  <c r="I23"/>
  <c r="I24" s="1"/>
  <c r="H194"/>
  <c r="H175"/>
  <c r="H176" s="1"/>
  <c r="H156"/>
  <c r="H137"/>
  <c r="H118"/>
  <c r="H99"/>
  <c r="H80"/>
  <c r="H61"/>
  <c r="H42"/>
  <c r="H43" s="1"/>
  <c r="H23"/>
  <c r="G194"/>
  <c r="G156"/>
  <c r="G137"/>
  <c r="G118"/>
  <c r="G99"/>
  <c r="G80"/>
  <c r="G61"/>
  <c r="G62" s="1"/>
  <c r="G196" s="1"/>
  <c r="G42"/>
  <c r="G43" s="1"/>
  <c r="G23"/>
  <c r="I195" l="1"/>
  <c r="J81"/>
  <c r="J138"/>
  <c r="G195"/>
  <c r="H138"/>
  <c r="I43"/>
  <c r="G100"/>
  <c r="G24"/>
  <c r="H62"/>
  <c r="H196" s="1"/>
  <c r="G119"/>
  <c r="H81"/>
  <c r="G81"/>
  <c r="G157"/>
  <c r="H195"/>
  <c r="G138"/>
  <c r="H24"/>
  <c r="H100"/>
  <c r="H157"/>
  <c r="H119"/>
  <c r="B195" l="1"/>
  <c r="A195"/>
  <c r="F194"/>
  <c r="F195" s="1"/>
  <c r="B185"/>
  <c r="A185"/>
  <c r="B176"/>
  <c r="A176"/>
  <c r="F175"/>
  <c r="F176" s="1"/>
  <c r="B166"/>
  <c r="A166"/>
  <c r="B157"/>
  <c r="A157"/>
  <c r="F156"/>
  <c r="B147"/>
  <c r="A147"/>
  <c r="B138"/>
  <c r="A138"/>
  <c r="F137"/>
  <c r="B128"/>
  <c r="A128"/>
  <c r="B119"/>
  <c r="A119"/>
  <c r="F118"/>
  <c r="B109"/>
  <c r="A109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19"/>
  <c r="F62"/>
  <c r="F196" s="1"/>
  <c r="F24"/>
  <c r="F100"/>
  <c r="F81"/>
  <c r="F157"/>
  <c r="F138"/>
</calcChain>
</file>

<file path=xl/sharedStrings.xml><?xml version="1.0" encoding="utf-8"?>
<sst xmlns="http://schemas.openxmlformats.org/spreadsheetml/2006/main" count="263" uniqueCount="81">
  <si>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</si>
  <si>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</si>
  <si>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</si>
  <si>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</si>
  <si>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</si>
  <si>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</si>
  <si>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</si>
  <si>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</si>
  <si>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</si>
  <si>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</si>
  <si>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</si>
  <si>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</si>
  <si>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</si>
  <si>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</si>
  <si>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</si>
  <si>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</si>
  <si>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</si>
  <si>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</si>
  <si>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</si>
  <si>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</si>
  <si>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</si>
  <si>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</si>
  <si>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</si>
  <si>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</si>
  <si>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</si>
  <si>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</si>
  <si>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</si>
  <si>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</si>
  <si>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</si>
  <si>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</si>
  <si>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</si>
  <si>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</si>
  <si>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</si>
  <si>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</si>
  <si>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</si>
  <si>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</si>
  <si>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</si>
  <si>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</si>
  <si>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</si>
  <si>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</si>
  <si>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</si>
  <si>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</si>
  <si>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</si>
  <si>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</si>
  <si>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</si>
  <si>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</si>
  <si>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</si>
  <si>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</si>
  <si>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</si>
  <si>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</si>
  <si>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</si>
  <si>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</si>
  <si>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</si>
  <si>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</si>
  <si>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</si>
  <si>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</si>
  <si>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</si>
  <si>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</si>
  <si>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</si>
  <si>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</si>
  <si>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</si>
  <si>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</si>
  <si>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</si>
  <si>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</si>
  <si>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</si>
  <si>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</si>
  <si>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</si>
  <si>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Чай пакетированны с сахаром</t>
  </si>
  <si>
    <t>ТТК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</si>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</sst>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164" fontId="4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16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16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164" fontId="4" fillId="5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164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4" fillId="4" borderId="1" xfId="0" applyFont="1" applyFill="1" applyBorder="1"/>
    <xf numFmtId="0" fontId="14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view="pageBreakPreview" zoomScaleNormal="142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9" sqref="F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19"/>
      <c r="D1" s="120"/>
      <c r="E1" s="120"/>
      <c r="F1" s="5" t="s">
        <v>14</v>
      </c>
      <c r="G1" s="4" t="s">
        <v>15</v>
      </c>
      <c r="H1" s="121"/>
      <c r="I1" s="121"/>
      <c r="J1" s="121"/>
      <c r="K1" s="121"/>
    </row>
    <row r="2" spans="1:12" ht="18.75">
      <c r="A2" s="6" t="s">
        <v>47</v>
      </c>
      <c r="B2" s="4"/>
      <c r="C2" s="4"/>
      <c r="D2" s="3"/>
      <c r="E2" s="4"/>
      <c r="F2" s="4"/>
      <c r="G2" s="4" t="s">
        <v>16</v>
      </c>
      <c r="H2" s="121"/>
      <c r="I2" s="121"/>
      <c r="J2" s="121"/>
      <c r="K2" s="121"/>
    </row>
    <row r="3" spans="1:12" ht="17.25" customHeight="1">
      <c r="A3" s="7" t="s">
        <v>6</v>
      </c>
      <c r="B3" s="4"/>
      <c r="C3" s="4"/>
      <c r="D3" s="8"/>
      <c r="E3" s="50" t="s">
        <v>7</v>
      </c>
      <c r="F3" s="4"/>
      <c r="G3" s="4" t="s">
        <v>17</v>
      </c>
      <c r="H3" s="51">
        <v>1</v>
      </c>
      <c r="I3" s="51">
        <v>5</v>
      </c>
      <c r="J3" s="52">
        <v>2025</v>
      </c>
      <c r="K3" s="3"/>
    </row>
    <row r="4" spans="1:12" ht="13.5" thickBot="1">
      <c r="A4" s="57"/>
      <c r="B4" s="57"/>
      <c r="C4" s="57"/>
      <c r="D4" s="58"/>
      <c r="E4" s="57"/>
      <c r="F4" s="57"/>
      <c r="G4" s="57"/>
      <c r="H4" s="59" t="s">
        <v>34</v>
      </c>
      <c r="I4" s="59" t="s">
        <v>35</v>
      </c>
      <c r="J4" s="59" t="s">
        <v>36</v>
      </c>
      <c r="K4" s="57"/>
      <c r="L4" s="60"/>
    </row>
    <row r="5" spans="1:12" ht="32.25" thickBot="1">
      <c r="A5" s="53" t="s">
        <v>12</v>
      </c>
      <c r="B5" s="54" t="s">
        <v>13</v>
      </c>
      <c r="C5" s="55" t="s">
        <v>0</v>
      </c>
      <c r="D5" s="55" t="s">
        <v>11</v>
      </c>
      <c r="E5" s="55" t="s">
        <v>10</v>
      </c>
      <c r="F5" s="55" t="s">
        <v>32</v>
      </c>
      <c r="G5" s="55" t="s">
        <v>1</v>
      </c>
      <c r="H5" s="55" t="s">
        <v>2</v>
      </c>
      <c r="I5" s="55" t="s">
        <v>3</v>
      </c>
      <c r="J5" s="55" t="s">
        <v>8</v>
      </c>
      <c r="K5" s="56" t="s">
        <v>9</v>
      </c>
      <c r="L5" s="55" t="s">
        <v>33</v>
      </c>
    </row>
    <row r="6" spans="1:12" ht="15">
      <c r="A6" s="9">
        <v>1</v>
      </c>
      <c r="B6" s="10">
        <v>1</v>
      </c>
      <c r="C6" s="11" t="s">
        <v>18</v>
      </c>
      <c r="D6" s="49" t="s">
        <v>19</v>
      </c>
      <c r="E6" s="87" t="s">
        <v>54</v>
      </c>
      <c r="F6" s="88">
        <v>90</v>
      </c>
      <c r="G6" s="89">
        <v>9.1159999999999997</v>
      </c>
      <c r="H6" s="89">
        <v>10.744</v>
      </c>
      <c r="I6" s="89">
        <v>7.5919999999999996</v>
      </c>
      <c r="J6" s="88">
        <v>165</v>
      </c>
      <c r="K6" s="69" t="s">
        <v>56</v>
      </c>
      <c r="L6" s="70"/>
    </row>
    <row r="7" spans="1:12" ht="15">
      <c r="A7" s="15"/>
      <c r="B7" s="16"/>
      <c r="C7" s="17"/>
      <c r="D7" s="44" t="s">
        <v>19</v>
      </c>
      <c r="E7" s="90" t="s">
        <v>52</v>
      </c>
      <c r="F7" s="91">
        <v>150</v>
      </c>
      <c r="G7" s="92">
        <v>5.601</v>
      </c>
      <c r="H7" s="92">
        <v>4.74</v>
      </c>
      <c r="I7" s="92">
        <v>35.899000000000001</v>
      </c>
      <c r="J7" s="91">
        <v>209</v>
      </c>
      <c r="K7" s="64" t="s">
        <v>55</v>
      </c>
      <c r="L7" s="63"/>
    </row>
    <row r="8" spans="1:12" ht="15">
      <c r="A8" s="15"/>
      <c r="B8" s="16"/>
      <c r="C8" s="17"/>
      <c r="D8" s="20" t="s">
        <v>20</v>
      </c>
      <c r="E8" s="90" t="s">
        <v>57</v>
      </c>
      <c r="F8" s="91">
        <v>213</v>
      </c>
      <c r="G8" s="92">
        <v>6.6000000000000003E-2</v>
      </c>
      <c r="H8" s="92">
        <v>0.01</v>
      </c>
      <c r="I8" s="92">
        <v>8.1389999999999993</v>
      </c>
      <c r="J8" s="91">
        <v>34</v>
      </c>
      <c r="K8" s="64" t="s">
        <v>41</v>
      </c>
      <c r="L8" s="63"/>
    </row>
    <row r="9" spans="1:12" ht="15">
      <c r="A9" s="15"/>
      <c r="B9" s="16"/>
      <c r="C9" s="17"/>
      <c r="D9" s="20" t="s">
        <v>21</v>
      </c>
      <c r="E9" s="93" t="s">
        <v>53</v>
      </c>
      <c r="F9" s="91">
        <v>20</v>
      </c>
      <c r="G9" s="92">
        <v>1.52</v>
      </c>
      <c r="H9" s="92">
        <v>0.16</v>
      </c>
      <c r="I9" s="92">
        <v>9.84</v>
      </c>
      <c r="J9" s="91">
        <v>47</v>
      </c>
      <c r="K9" s="64"/>
      <c r="L9" s="63"/>
    </row>
    <row r="10" spans="1:12" ht="15">
      <c r="A10" s="15"/>
      <c r="B10" s="16"/>
      <c r="C10" s="17"/>
      <c r="D10" s="20" t="s">
        <v>22</v>
      </c>
      <c r="E10" s="90" t="s">
        <v>44</v>
      </c>
      <c r="F10" s="91">
        <v>100</v>
      </c>
      <c r="G10" s="92">
        <v>0.4</v>
      </c>
      <c r="H10" s="92">
        <v>0.4</v>
      </c>
      <c r="I10" s="92">
        <v>9.8000000000000007</v>
      </c>
      <c r="J10" s="91">
        <v>47</v>
      </c>
      <c r="K10" s="64" t="s">
        <v>45</v>
      </c>
      <c r="L10" s="63"/>
    </row>
    <row r="11" spans="1:12" ht="15">
      <c r="A11" s="15"/>
      <c r="B11" s="16"/>
      <c r="C11" s="17"/>
      <c r="D11" s="18"/>
      <c r="E11" s="62"/>
      <c r="F11" s="63"/>
      <c r="G11" s="63"/>
      <c r="H11" s="63"/>
      <c r="I11" s="63"/>
      <c r="J11" s="63"/>
      <c r="K11" s="64"/>
      <c r="L11" s="63"/>
    </row>
    <row r="12" spans="1:12" ht="15">
      <c r="A12" s="15"/>
      <c r="B12" s="16"/>
      <c r="C12" s="17"/>
      <c r="D12" s="18"/>
      <c r="E12" s="62"/>
      <c r="F12" s="63"/>
      <c r="G12" s="63"/>
      <c r="H12" s="63"/>
      <c r="I12" s="63"/>
      <c r="J12" s="63"/>
      <c r="K12" s="64"/>
      <c r="L12" s="63"/>
    </row>
    <row r="13" spans="1:12" ht="15">
      <c r="A13" s="24"/>
      <c r="B13" s="25"/>
      <c r="C13" s="26"/>
      <c r="D13" s="27" t="s">
        <v>31</v>
      </c>
      <c r="E13" s="71"/>
      <c r="F13" s="72">
        <f>SUM(F6:F12)</f>
        <v>573</v>
      </c>
      <c r="G13" s="73">
        <f>SUM(G5:G12)</f>
        <v>16.702999999999999</v>
      </c>
      <c r="H13" s="73">
        <f>SUM(H5:H12)</f>
        <v>16.053999999999998</v>
      </c>
      <c r="I13" s="73">
        <f>SUM(I5:I12)</f>
        <v>71.27</v>
      </c>
      <c r="J13" s="72">
        <f>SUM(J5:J12)</f>
        <v>502</v>
      </c>
      <c r="K13" s="74"/>
      <c r="L13" s="72">
        <v>69.430000000000007</v>
      </c>
    </row>
    <row r="14" spans="1:12" ht="15">
      <c r="A14" s="31">
        <f>A6</f>
        <v>1</v>
      </c>
      <c r="B14" s="32">
        <f>B6</f>
        <v>1</v>
      </c>
      <c r="C14" s="33" t="s">
        <v>23</v>
      </c>
      <c r="D14" s="114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114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114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114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114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114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114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4"/>
      <c r="B23" s="25"/>
      <c r="C23" s="26"/>
      <c r="D23" s="27" t="s">
        <v>31</v>
      </c>
      <c r="E23" s="28"/>
      <c r="F23" s="29">
        <f>SUM(F14:F22)</f>
        <v>0</v>
      </c>
      <c r="G23" s="29">
        <f t="shared" ref="G23:J23" si="0">SUM(G14:G22)</f>
        <v>0</v>
      </c>
      <c r="H23" s="29">
        <f t="shared" si="0"/>
        <v>0</v>
      </c>
      <c r="I23" s="29">
        <f t="shared" si="0"/>
        <v>0</v>
      </c>
      <c r="J23" s="29">
        <f t="shared" si="0"/>
        <v>0</v>
      </c>
      <c r="K23" s="30"/>
      <c r="L23" s="29">
        <f t="shared" ref="L23" si="1">SUM(L14:L22)</f>
        <v>0</v>
      </c>
    </row>
    <row r="24" spans="1:12" ht="15" thickBot="1">
      <c r="A24" s="34">
        <f>A6</f>
        <v>1</v>
      </c>
      <c r="B24" s="35">
        <f>B6</f>
        <v>1</v>
      </c>
      <c r="C24" s="117" t="s">
        <v>4</v>
      </c>
      <c r="D24" s="118"/>
      <c r="E24" s="36"/>
      <c r="F24" s="37">
        <f>F13+F23</f>
        <v>573</v>
      </c>
      <c r="G24" s="37">
        <f t="shared" ref="G24:J24" si="2">G13+G23</f>
        <v>16.702999999999999</v>
      </c>
      <c r="H24" s="37">
        <f t="shared" si="2"/>
        <v>16.053999999999998</v>
      </c>
      <c r="I24" s="37">
        <f t="shared" si="2"/>
        <v>71.27</v>
      </c>
      <c r="J24" s="37">
        <f t="shared" si="2"/>
        <v>502</v>
      </c>
      <c r="K24" s="37"/>
      <c r="L24" s="37">
        <f t="shared" ref="L24" si="3">L13+L23</f>
        <v>69.430000000000007</v>
      </c>
    </row>
    <row r="25" spans="1:12" ht="30">
      <c r="A25" s="38">
        <v>1</v>
      </c>
      <c r="B25" s="16">
        <v>2</v>
      </c>
      <c r="C25" s="11" t="s">
        <v>18</v>
      </c>
      <c r="D25" s="66" t="s">
        <v>19</v>
      </c>
      <c r="E25" s="94" t="s">
        <v>58</v>
      </c>
      <c r="F25" s="95">
        <v>190</v>
      </c>
      <c r="G25" s="96">
        <v>16.515999999999998</v>
      </c>
      <c r="H25" s="96">
        <v>16.8</v>
      </c>
      <c r="I25" s="96">
        <v>39.880000000000003</v>
      </c>
      <c r="J25" s="95">
        <v>377</v>
      </c>
      <c r="K25" s="61" t="s">
        <v>59</v>
      </c>
      <c r="L25" s="70"/>
    </row>
    <row r="26" spans="1:12" ht="15">
      <c r="A26" s="38"/>
      <c r="B26" s="16"/>
      <c r="C26" s="17"/>
      <c r="D26" s="44" t="s">
        <v>19</v>
      </c>
      <c r="E26" s="90"/>
      <c r="F26" s="91"/>
      <c r="G26" s="92"/>
      <c r="H26" s="92"/>
      <c r="I26" s="92"/>
      <c r="J26" s="91"/>
      <c r="K26" s="64"/>
      <c r="L26" s="63"/>
    </row>
    <row r="27" spans="1:12" ht="15">
      <c r="A27" s="38"/>
      <c r="B27" s="16"/>
      <c r="C27" s="17"/>
      <c r="D27" s="20" t="s">
        <v>20</v>
      </c>
      <c r="E27" s="90" t="s">
        <v>57</v>
      </c>
      <c r="F27" s="91">
        <v>213</v>
      </c>
      <c r="G27" s="92">
        <v>6.6000000000000003E-2</v>
      </c>
      <c r="H27" s="92">
        <v>0.01</v>
      </c>
      <c r="I27" s="92">
        <v>8.1389999999999993</v>
      </c>
      <c r="J27" s="91">
        <v>34</v>
      </c>
      <c r="K27" s="64" t="s">
        <v>41</v>
      </c>
      <c r="L27" s="63"/>
    </row>
    <row r="28" spans="1:12" ht="15">
      <c r="A28" s="38"/>
      <c r="B28" s="16"/>
      <c r="C28" s="17"/>
      <c r="D28" s="20" t="s">
        <v>21</v>
      </c>
      <c r="E28" s="93" t="s">
        <v>39</v>
      </c>
      <c r="F28" s="91">
        <v>40</v>
      </c>
      <c r="G28" s="92">
        <v>2.52</v>
      </c>
      <c r="H28" s="92">
        <v>0.36</v>
      </c>
      <c r="I28" s="92">
        <v>18.84</v>
      </c>
      <c r="J28" s="91">
        <v>91</v>
      </c>
      <c r="K28" s="64"/>
      <c r="L28" s="63"/>
    </row>
    <row r="29" spans="1:12" ht="15">
      <c r="A29" s="38"/>
      <c r="B29" s="16"/>
      <c r="C29" s="17"/>
      <c r="D29" s="20" t="s">
        <v>24</v>
      </c>
      <c r="E29" s="90" t="s">
        <v>49</v>
      </c>
      <c r="F29" s="91">
        <v>60</v>
      </c>
      <c r="G29" s="92">
        <v>0.96099999999999997</v>
      </c>
      <c r="H29" s="92">
        <v>3.0510000000000002</v>
      </c>
      <c r="I29" s="92">
        <v>5.5129999999999999</v>
      </c>
      <c r="J29" s="91">
        <v>54</v>
      </c>
      <c r="K29" s="64" t="s">
        <v>50</v>
      </c>
      <c r="L29" s="63"/>
    </row>
    <row r="30" spans="1:12" ht="15">
      <c r="A30" s="38"/>
      <c r="B30" s="16"/>
      <c r="C30" s="17"/>
      <c r="D30" s="23"/>
      <c r="E30" s="62"/>
      <c r="F30" s="63"/>
      <c r="G30" s="63"/>
      <c r="H30" s="63"/>
      <c r="I30" s="63"/>
      <c r="J30" s="63"/>
      <c r="K30" s="64"/>
      <c r="L30" s="63"/>
    </row>
    <row r="31" spans="1:12" ht="15">
      <c r="A31" s="38"/>
      <c r="B31" s="16"/>
      <c r="C31" s="17"/>
      <c r="D31" s="23"/>
      <c r="E31" s="62"/>
      <c r="F31" s="63"/>
      <c r="G31" s="63"/>
      <c r="H31" s="63"/>
      <c r="I31" s="63"/>
      <c r="J31" s="63"/>
      <c r="K31" s="64"/>
      <c r="L31" s="63"/>
    </row>
    <row r="32" spans="1:12" ht="15">
      <c r="A32" s="39"/>
      <c r="B32" s="25"/>
      <c r="C32" s="26"/>
      <c r="D32" s="27" t="s">
        <v>31</v>
      </c>
      <c r="E32" s="71"/>
      <c r="F32" s="72">
        <f>SUM(F25:F31)</f>
        <v>503</v>
      </c>
      <c r="G32" s="73">
        <f>SUM(G25:G31)</f>
        <v>20.062999999999995</v>
      </c>
      <c r="H32" s="73">
        <f>SUM(H25:H31)</f>
        <v>20.221000000000004</v>
      </c>
      <c r="I32" s="73">
        <f>SUM(I25:I31)</f>
        <v>72.372000000000014</v>
      </c>
      <c r="J32" s="72">
        <f>SUM(J25:J31)</f>
        <v>556</v>
      </c>
      <c r="K32" s="74"/>
      <c r="L32" s="72">
        <v>69.430000000000007</v>
      </c>
    </row>
    <row r="33" spans="1:12" ht="15">
      <c r="A33" s="32">
        <f>A25</f>
        <v>1</v>
      </c>
      <c r="B33" s="32">
        <f>B25</f>
        <v>2</v>
      </c>
      <c r="C33" s="33" t="s">
        <v>23</v>
      </c>
      <c r="D33" s="114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8"/>
      <c r="B34" s="16"/>
      <c r="C34" s="17"/>
      <c r="D34" s="114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8"/>
      <c r="B35" s="16"/>
      <c r="C35" s="17"/>
      <c r="D35" s="114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8"/>
      <c r="B36" s="16"/>
      <c r="C36" s="17"/>
      <c r="D36" s="114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8"/>
      <c r="B37" s="16"/>
      <c r="C37" s="17"/>
      <c r="D37" s="114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8"/>
      <c r="B38" s="16"/>
      <c r="C38" s="17"/>
      <c r="D38" s="114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8"/>
      <c r="B39" s="16"/>
      <c r="C39" s="17"/>
      <c r="D39" s="114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8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8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9"/>
      <c r="B42" s="25"/>
      <c r="C42" s="26"/>
      <c r="D42" s="27" t="s">
        <v>31</v>
      </c>
      <c r="E42" s="28"/>
      <c r="F42" s="29">
        <f>SUM(F33:F41)</f>
        <v>0</v>
      </c>
      <c r="G42" s="29">
        <f t="shared" ref="G42:J42" si="4">SUM(G33:G41)</f>
        <v>0</v>
      </c>
      <c r="H42" s="29">
        <f t="shared" si="4"/>
        <v>0</v>
      </c>
      <c r="I42" s="29">
        <f t="shared" si="4"/>
        <v>0</v>
      </c>
      <c r="J42" s="29">
        <f t="shared" si="4"/>
        <v>0</v>
      </c>
      <c r="K42" s="30"/>
      <c r="L42" s="29">
        <f t="shared" ref="L42" si="5">SUM(L33:L41)</f>
        <v>0</v>
      </c>
    </row>
    <row r="43" spans="1:12" ht="15.75" customHeight="1" thickBot="1">
      <c r="A43" s="40">
        <f>A25</f>
        <v>1</v>
      </c>
      <c r="B43" s="40">
        <f>B25</f>
        <v>2</v>
      </c>
      <c r="C43" s="117" t="s">
        <v>4</v>
      </c>
      <c r="D43" s="118"/>
      <c r="E43" s="36"/>
      <c r="F43" s="37">
        <f>F32+F42</f>
        <v>503</v>
      </c>
      <c r="G43" s="37">
        <f t="shared" ref="G43:J43" si="6">G32+G42</f>
        <v>20.062999999999995</v>
      </c>
      <c r="H43" s="37">
        <f t="shared" si="6"/>
        <v>20.221000000000004</v>
      </c>
      <c r="I43" s="37">
        <f t="shared" si="6"/>
        <v>72.372000000000014</v>
      </c>
      <c r="J43" s="37">
        <f t="shared" si="6"/>
        <v>556</v>
      </c>
      <c r="K43" s="37"/>
      <c r="L43" s="37">
        <f t="shared" ref="L43" si="7">L32+L42</f>
        <v>69.430000000000007</v>
      </c>
    </row>
    <row r="44" spans="1:12" ht="30">
      <c r="A44" s="9">
        <v>1</v>
      </c>
      <c r="B44" s="10">
        <v>3</v>
      </c>
      <c r="C44" s="11" t="s">
        <v>18</v>
      </c>
      <c r="D44" s="66" t="s">
        <v>19</v>
      </c>
      <c r="E44" s="94" t="s">
        <v>69</v>
      </c>
      <c r="F44" s="95">
        <v>120</v>
      </c>
      <c r="G44" s="96">
        <v>10.119999999999999</v>
      </c>
      <c r="H44" s="96">
        <v>9.76</v>
      </c>
      <c r="I44" s="96">
        <v>10.52</v>
      </c>
      <c r="J44" s="95">
        <v>170</v>
      </c>
      <c r="K44" s="82" t="s">
        <v>43</v>
      </c>
      <c r="L44" s="70"/>
    </row>
    <row r="45" spans="1:12" ht="15">
      <c r="A45" s="15"/>
      <c r="B45" s="16"/>
      <c r="C45" s="17"/>
      <c r="D45" s="44" t="s">
        <v>19</v>
      </c>
      <c r="E45" s="90" t="s">
        <v>51</v>
      </c>
      <c r="F45" s="91">
        <v>150</v>
      </c>
      <c r="G45" s="92">
        <v>5.6020000000000003</v>
      </c>
      <c r="H45" s="92">
        <v>5.0679999999999996</v>
      </c>
      <c r="I45" s="92">
        <v>35.905999999999999</v>
      </c>
      <c r="J45" s="91">
        <v>212</v>
      </c>
      <c r="K45" s="64" t="s">
        <v>48</v>
      </c>
      <c r="L45" s="76"/>
    </row>
    <row r="46" spans="1:12" ht="15">
      <c r="A46" s="15"/>
      <c r="B46" s="16"/>
      <c r="C46" s="17"/>
      <c r="D46" s="41" t="s">
        <v>20</v>
      </c>
      <c r="E46" s="97" t="s">
        <v>67</v>
      </c>
      <c r="F46" s="98">
        <v>208</v>
      </c>
      <c r="G46" s="99">
        <v>2.1000000000000001E-2</v>
      </c>
      <c r="H46" s="99">
        <v>5.0000000000000001E-3</v>
      </c>
      <c r="I46" s="99">
        <v>7.984</v>
      </c>
      <c r="J46" s="98">
        <v>32</v>
      </c>
      <c r="K46" s="79" t="s">
        <v>68</v>
      </c>
      <c r="L46" s="76"/>
    </row>
    <row r="47" spans="1:12" ht="15">
      <c r="A47" s="15"/>
      <c r="B47" s="16"/>
      <c r="C47" s="17"/>
      <c r="D47" s="20" t="s">
        <v>21</v>
      </c>
      <c r="E47" s="93" t="s">
        <v>60</v>
      </c>
      <c r="F47" s="91">
        <v>22</v>
      </c>
      <c r="G47" s="92">
        <v>1.1000000000000001</v>
      </c>
      <c r="H47" s="92">
        <v>0.22</v>
      </c>
      <c r="I47" s="92">
        <v>9.9</v>
      </c>
      <c r="J47" s="91">
        <v>48</v>
      </c>
      <c r="K47" s="67"/>
      <c r="L47" s="76"/>
    </row>
    <row r="48" spans="1:12" ht="15">
      <c r="A48" s="15"/>
      <c r="B48" s="16"/>
      <c r="C48" s="17"/>
      <c r="D48" s="18"/>
      <c r="E48" s="62"/>
      <c r="F48" s="63"/>
      <c r="G48" s="63"/>
      <c r="H48" s="63"/>
      <c r="I48" s="63"/>
      <c r="J48" s="63"/>
      <c r="K48" s="67"/>
      <c r="L48" s="63"/>
    </row>
    <row r="49" spans="1:12" ht="15">
      <c r="A49" s="15"/>
      <c r="B49" s="16"/>
      <c r="C49" s="17"/>
      <c r="D49" s="18"/>
      <c r="E49" s="62"/>
      <c r="F49" s="63"/>
      <c r="G49" s="63"/>
      <c r="H49" s="63"/>
      <c r="I49" s="63"/>
      <c r="J49" s="63"/>
      <c r="K49" s="67"/>
      <c r="L49" s="63"/>
    </row>
    <row r="50" spans="1:12" ht="15">
      <c r="A50" s="15"/>
      <c r="B50" s="16"/>
      <c r="C50" s="17"/>
      <c r="D50" s="18"/>
      <c r="E50" s="62"/>
      <c r="F50" s="63"/>
      <c r="G50" s="63"/>
      <c r="H50" s="63"/>
      <c r="I50" s="63"/>
      <c r="J50" s="63"/>
      <c r="K50" s="64"/>
      <c r="L50" s="63"/>
    </row>
    <row r="51" spans="1:12" ht="15">
      <c r="A51" s="24"/>
      <c r="B51" s="25"/>
      <c r="C51" s="26"/>
      <c r="D51" s="27" t="s">
        <v>31</v>
      </c>
      <c r="E51" s="71"/>
      <c r="F51" s="72">
        <f>SUM(F44:F50)</f>
        <v>500</v>
      </c>
      <c r="G51" s="73">
        <f>SUM(G44:G50)</f>
        <v>16.843</v>
      </c>
      <c r="H51" s="73">
        <f>SUM(H44:H50)</f>
        <v>15.053000000000001</v>
      </c>
      <c r="I51" s="73">
        <f t="shared" ref="I51:J51" si="8">SUM(I44:I50)</f>
        <v>64.31</v>
      </c>
      <c r="J51" s="72">
        <f t="shared" si="8"/>
        <v>462</v>
      </c>
      <c r="K51" s="74"/>
      <c r="L51" s="72">
        <v>69.430000000000007</v>
      </c>
    </row>
    <row r="52" spans="1:12" ht="15">
      <c r="A52" s="31">
        <f>A44</f>
        <v>1</v>
      </c>
      <c r="B52" s="32">
        <f>B44</f>
        <v>3</v>
      </c>
      <c r="C52" s="33" t="s">
        <v>23</v>
      </c>
      <c r="D52" s="114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114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114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114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114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114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114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4"/>
      <c r="B61" s="25"/>
      <c r="C61" s="26"/>
      <c r="D61" s="27" t="s">
        <v>31</v>
      </c>
      <c r="E61" s="28"/>
      <c r="F61" s="29">
        <f>SUM(F52:F60)</f>
        <v>0</v>
      </c>
      <c r="G61" s="29">
        <f t="shared" ref="G61:J61" si="9">SUM(G52:G60)</f>
        <v>0</v>
      </c>
      <c r="H61" s="29">
        <f t="shared" si="9"/>
        <v>0</v>
      </c>
      <c r="I61" s="29">
        <f t="shared" si="9"/>
        <v>0</v>
      </c>
      <c r="J61" s="29">
        <f t="shared" si="9"/>
        <v>0</v>
      </c>
      <c r="K61" s="30"/>
      <c r="L61" s="29">
        <f t="shared" ref="L61" si="10">SUM(L52:L60)</f>
        <v>0</v>
      </c>
    </row>
    <row r="62" spans="1:12" ht="15.75" customHeight="1" thickBot="1">
      <c r="A62" s="34">
        <f>A44</f>
        <v>1</v>
      </c>
      <c r="B62" s="35">
        <f>B44</f>
        <v>3</v>
      </c>
      <c r="C62" s="117" t="s">
        <v>4</v>
      </c>
      <c r="D62" s="118"/>
      <c r="E62" s="36"/>
      <c r="F62" s="37">
        <f>F51+F61</f>
        <v>500</v>
      </c>
      <c r="G62" s="37">
        <f t="shared" ref="G62:J62" si="11">G51+G61</f>
        <v>16.843</v>
      </c>
      <c r="H62" s="37">
        <f t="shared" si="11"/>
        <v>15.053000000000001</v>
      </c>
      <c r="I62" s="37">
        <f t="shared" si="11"/>
        <v>64.31</v>
      </c>
      <c r="J62" s="37">
        <f t="shared" si="11"/>
        <v>462</v>
      </c>
      <c r="K62" s="37"/>
      <c r="L62" s="37">
        <f t="shared" ref="L62" si="12">L51+L61</f>
        <v>69.430000000000007</v>
      </c>
    </row>
    <row r="63" spans="1:12" ht="15">
      <c r="A63" s="9">
        <v>1</v>
      </c>
      <c r="B63" s="10">
        <v>4</v>
      </c>
      <c r="C63" s="11" t="s">
        <v>18</v>
      </c>
      <c r="D63" s="11" t="s">
        <v>19</v>
      </c>
      <c r="E63" s="100" t="s">
        <v>40</v>
      </c>
      <c r="F63" s="101">
        <v>190</v>
      </c>
      <c r="G63" s="102">
        <v>13.54</v>
      </c>
      <c r="H63" s="102">
        <v>13.983000000000001</v>
      </c>
      <c r="I63" s="102">
        <v>34.950000000000003</v>
      </c>
      <c r="J63" s="101">
        <v>320</v>
      </c>
      <c r="K63" s="61" t="s">
        <v>37</v>
      </c>
      <c r="L63" s="70"/>
    </row>
    <row r="64" spans="1:12" ht="15">
      <c r="A64" s="15"/>
      <c r="B64" s="16"/>
      <c r="C64" s="17"/>
      <c r="D64" s="44" t="s">
        <v>19</v>
      </c>
      <c r="E64" s="90"/>
      <c r="F64" s="91"/>
      <c r="G64" s="92"/>
      <c r="H64" s="92"/>
      <c r="I64" s="92"/>
      <c r="J64" s="91"/>
      <c r="K64" s="78"/>
      <c r="L64" s="63"/>
    </row>
    <row r="65" spans="1:12" ht="15">
      <c r="A65" s="15"/>
      <c r="B65" s="16"/>
      <c r="C65" s="17"/>
      <c r="D65" s="41" t="s">
        <v>20</v>
      </c>
      <c r="E65" s="90" t="s">
        <v>57</v>
      </c>
      <c r="F65" s="91">
        <v>213</v>
      </c>
      <c r="G65" s="92">
        <v>6.6000000000000003E-2</v>
      </c>
      <c r="H65" s="92">
        <v>0.01</v>
      </c>
      <c r="I65" s="92">
        <v>8.1389999999999993</v>
      </c>
      <c r="J65" s="91">
        <v>34</v>
      </c>
      <c r="K65" s="64" t="s">
        <v>41</v>
      </c>
      <c r="L65" s="63"/>
    </row>
    <row r="66" spans="1:12" ht="15">
      <c r="A66" s="15"/>
      <c r="B66" s="16"/>
      <c r="C66" s="17"/>
      <c r="D66" s="20" t="s">
        <v>21</v>
      </c>
      <c r="E66" s="93" t="s">
        <v>39</v>
      </c>
      <c r="F66" s="91">
        <v>40</v>
      </c>
      <c r="G66" s="92">
        <v>2.52</v>
      </c>
      <c r="H66" s="92">
        <v>0.36</v>
      </c>
      <c r="I66" s="92">
        <v>18.84</v>
      </c>
      <c r="J66" s="91">
        <v>91</v>
      </c>
      <c r="K66" s="64"/>
      <c r="L66" s="63"/>
    </row>
    <row r="67" spans="1:12" ht="15">
      <c r="A67" s="15"/>
      <c r="B67" s="16"/>
      <c r="C67" s="17"/>
      <c r="D67" s="68" t="s">
        <v>24</v>
      </c>
      <c r="E67" s="97" t="s">
        <v>70</v>
      </c>
      <c r="F67" s="98">
        <v>60</v>
      </c>
      <c r="G67" s="99">
        <v>0.752</v>
      </c>
      <c r="H67" s="99">
        <v>6.0490000000000004</v>
      </c>
      <c r="I67" s="99">
        <v>1.978</v>
      </c>
      <c r="J67" s="98">
        <v>66</v>
      </c>
      <c r="K67" s="80" t="s">
        <v>71</v>
      </c>
      <c r="L67" s="63"/>
    </row>
    <row r="68" spans="1:12" ht="15">
      <c r="A68" s="15"/>
      <c r="B68" s="16"/>
      <c r="C68" s="17"/>
      <c r="D68" s="18"/>
      <c r="E68" s="21"/>
      <c r="F68" s="19"/>
      <c r="G68" s="19"/>
      <c r="H68" s="19"/>
      <c r="I68" s="19"/>
      <c r="J68" s="19"/>
      <c r="K68" s="22"/>
      <c r="L68" s="19"/>
    </row>
    <row r="69" spans="1:12" ht="15">
      <c r="A69" s="15"/>
      <c r="B69" s="16"/>
      <c r="C69" s="17"/>
      <c r="D69" s="18"/>
      <c r="E69" s="21"/>
      <c r="F69" s="19"/>
      <c r="G69" s="19"/>
      <c r="H69" s="19"/>
      <c r="I69" s="19"/>
      <c r="J69" s="19"/>
      <c r="K69" s="22"/>
      <c r="L69" s="19"/>
    </row>
    <row r="70" spans="1:12" ht="15">
      <c r="A70" s="24"/>
      <c r="B70" s="25"/>
      <c r="C70" s="26"/>
      <c r="D70" s="27" t="s">
        <v>31</v>
      </c>
      <c r="E70" s="71"/>
      <c r="F70" s="72">
        <f>SUM(F63:F69)</f>
        <v>503</v>
      </c>
      <c r="G70" s="73">
        <f>SUM(G63:G69)</f>
        <v>16.878</v>
      </c>
      <c r="H70" s="72">
        <f t="shared" ref="H70" si="13">SUM(H63:H69)</f>
        <v>20.402000000000001</v>
      </c>
      <c r="I70" s="72">
        <f>SUM(I63:I69)</f>
        <v>63.907000000000004</v>
      </c>
      <c r="J70" s="72">
        <f t="shared" ref="J70" si="14">SUM(J63:J69)</f>
        <v>511</v>
      </c>
      <c r="K70" s="74"/>
      <c r="L70" s="72">
        <v>69.430000000000007</v>
      </c>
    </row>
    <row r="71" spans="1:12" ht="15">
      <c r="A71" s="31">
        <f>A63</f>
        <v>1</v>
      </c>
      <c r="B71" s="32">
        <f>B63</f>
        <v>4</v>
      </c>
      <c r="C71" s="33" t="s">
        <v>23</v>
      </c>
      <c r="D71" s="114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114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114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114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114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114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114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4"/>
      <c r="B80" s="25"/>
      <c r="C80" s="26"/>
      <c r="D80" s="27" t="s">
        <v>31</v>
      </c>
      <c r="E80" s="28"/>
      <c r="F80" s="29">
        <f>SUM(F71:F79)</f>
        <v>0</v>
      </c>
      <c r="G80" s="29">
        <f t="shared" ref="G80:J80" si="15">SUM(G71:G79)</f>
        <v>0</v>
      </c>
      <c r="H80" s="29">
        <f t="shared" si="15"/>
        <v>0</v>
      </c>
      <c r="I80" s="29">
        <f t="shared" si="15"/>
        <v>0</v>
      </c>
      <c r="J80" s="29">
        <f t="shared" si="15"/>
        <v>0</v>
      </c>
      <c r="K80" s="30"/>
      <c r="L80" s="29">
        <f t="shared" ref="L80" si="16">SUM(L71:L79)</f>
        <v>0</v>
      </c>
    </row>
    <row r="81" spans="1:12" ht="15.75" customHeight="1" thickBot="1">
      <c r="A81" s="34">
        <f>A63</f>
        <v>1</v>
      </c>
      <c r="B81" s="35">
        <f>B63</f>
        <v>4</v>
      </c>
      <c r="C81" s="117" t="s">
        <v>4</v>
      </c>
      <c r="D81" s="118"/>
      <c r="E81" s="36"/>
      <c r="F81" s="37">
        <f>F70+F80</f>
        <v>503</v>
      </c>
      <c r="G81" s="37">
        <f t="shared" ref="G81:J81" si="17">G70+G80</f>
        <v>16.878</v>
      </c>
      <c r="H81" s="37">
        <f t="shared" si="17"/>
        <v>20.402000000000001</v>
      </c>
      <c r="I81" s="37">
        <f t="shared" si="17"/>
        <v>63.907000000000004</v>
      </c>
      <c r="J81" s="37">
        <f t="shared" si="17"/>
        <v>511</v>
      </c>
      <c r="K81" s="37"/>
      <c r="L81" s="37">
        <f t="shared" ref="L81" si="18">L70+L80</f>
        <v>69.430000000000007</v>
      </c>
    </row>
    <row r="82" spans="1:12" ht="30.75" thickBot="1">
      <c r="A82" s="9">
        <v>1</v>
      </c>
      <c r="B82" s="10">
        <v>5</v>
      </c>
      <c r="C82" s="11" t="s">
        <v>18</v>
      </c>
      <c r="D82" s="66" t="s">
        <v>19</v>
      </c>
      <c r="E82" s="94" t="s">
        <v>73</v>
      </c>
      <c r="F82" s="95">
        <v>120</v>
      </c>
      <c r="G82" s="96">
        <v>13.087999999999999</v>
      </c>
      <c r="H82" s="96">
        <v>9.4009999999999998</v>
      </c>
      <c r="I82" s="96">
        <v>10.081</v>
      </c>
      <c r="J82" s="95">
        <v>178</v>
      </c>
      <c r="K82" s="83" t="s">
        <v>72</v>
      </c>
      <c r="L82" s="70"/>
    </row>
    <row r="83" spans="1:12" ht="27.95" customHeight="1">
      <c r="A83" s="15"/>
      <c r="B83" s="16"/>
      <c r="C83" s="17"/>
      <c r="D83" s="103" t="s">
        <v>19</v>
      </c>
      <c r="E83" s="97" t="s">
        <v>61</v>
      </c>
      <c r="F83" s="98">
        <v>150</v>
      </c>
      <c r="G83" s="99">
        <v>5.45</v>
      </c>
      <c r="H83" s="99">
        <v>7</v>
      </c>
      <c r="I83" s="99">
        <v>41.524999999999999</v>
      </c>
      <c r="J83" s="98">
        <v>251</v>
      </c>
      <c r="K83" s="83" t="s">
        <v>62</v>
      </c>
      <c r="L83" s="63"/>
    </row>
    <row r="84" spans="1:12" ht="15.75" customHeight="1">
      <c r="A84" s="15"/>
      <c r="B84" s="16"/>
      <c r="C84" s="17"/>
      <c r="D84" s="20" t="s">
        <v>20</v>
      </c>
      <c r="E84" s="90" t="s">
        <v>38</v>
      </c>
      <c r="F84" s="91">
        <v>208</v>
      </c>
      <c r="G84" s="91">
        <v>2.1000000000000001E-2</v>
      </c>
      <c r="H84" s="91">
        <v>5.0000000000000001E-3</v>
      </c>
      <c r="I84" s="92">
        <v>7.9889999999999999</v>
      </c>
      <c r="J84" s="91">
        <v>32</v>
      </c>
      <c r="K84" s="67" t="s">
        <v>41</v>
      </c>
      <c r="L84" s="63"/>
    </row>
    <row r="85" spans="1:12" ht="15">
      <c r="A85" s="15"/>
      <c r="B85" s="16"/>
      <c r="C85" s="17"/>
      <c r="D85" s="20" t="s">
        <v>21</v>
      </c>
      <c r="E85" s="93" t="s">
        <v>60</v>
      </c>
      <c r="F85" s="91">
        <v>22</v>
      </c>
      <c r="G85" s="92">
        <v>1.1000000000000001</v>
      </c>
      <c r="H85" s="92">
        <v>0.22</v>
      </c>
      <c r="I85" s="92">
        <v>9.9</v>
      </c>
      <c r="J85" s="91">
        <v>48</v>
      </c>
      <c r="K85" s="91"/>
      <c r="L85" s="63"/>
    </row>
    <row r="86" spans="1:12" ht="15">
      <c r="A86" s="15"/>
      <c r="B86" s="16"/>
      <c r="C86" s="17"/>
      <c r="D86" s="18"/>
      <c r="E86" s="62"/>
      <c r="F86" s="63"/>
      <c r="G86" s="63"/>
      <c r="H86" s="63"/>
      <c r="I86" s="63"/>
      <c r="J86" s="63"/>
      <c r="K86" s="64"/>
      <c r="L86" s="63"/>
    </row>
    <row r="87" spans="1:12" ht="15">
      <c r="A87" s="15"/>
      <c r="B87" s="16"/>
      <c r="C87" s="17"/>
      <c r="D87" s="18"/>
      <c r="E87" s="62"/>
      <c r="F87" s="63"/>
      <c r="G87" s="63"/>
      <c r="H87" s="63"/>
      <c r="I87" s="63"/>
      <c r="J87" s="63"/>
      <c r="K87" s="64"/>
      <c r="L87" s="63"/>
    </row>
    <row r="88" spans="1:12" ht="15">
      <c r="A88" s="15"/>
      <c r="B88" s="16"/>
      <c r="C88" s="17"/>
      <c r="D88" s="18"/>
      <c r="E88" s="62"/>
      <c r="F88" s="63"/>
      <c r="G88" s="63"/>
      <c r="H88" s="63"/>
      <c r="I88" s="63"/>
      <c r="J88" s="63"/>
      <c r="K88" s="64"/>
      <c r="L88" s="63"/>
    </row>
    <row r="89" spans="1:12" ht="15">
      <c r="A89" s="24"/>
      <c r="B89" s="25"/>
      <c r="C89" s="26"/>
      <c r="D89" s="27" t="s">
        <v>31</v>
      </c>
      <c r="E89" s="71"/>
      <c r="F89" s="72">
        <f>SUM(F82:F88)</f>
        <v>500</v>
      </c>
      <c r="G89" s="72">
        <f t="shared" ref="G89:J89" si="19">SUM(G82:G88)</f>
        <v>19.659000000000002</v>
      </c>
      <c r="H89" s="72">
        <f t="shared" si="19"/>
        <v>16.625999999999998</v>
      </c>
      <c r="I89" s="72">
        <f t="shared" si="19"/>
        <v>69.49499999999999</v>
      </c>
      <c r="J89" s="72">
        <f t="shared" si="19"/>
        <v>509</v>
      </c>
      <c r="K89" s="74"/>
      <c r="L89" s="72">
        <v>69.430000000000007</v>
      </c>
    </row>
    <row r="90" spans="1:12" ht="15">
      <c r="A90" s="31">
        <f>A82</f>
        <v>1</v>
      </c>
      <c r="B90" s="32">
        <f>B82</f>
        <v>5</v>
      </c>
      <c r="C90" s="33" t="s">
        <v>23</v>
      </c>
      <c r="D90" s="114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114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114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114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114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114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114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4"/>
      <c r="B99" s="25"/>
      <c r="C99" s="26"/>
      <c r="D99" s="27" t="s">
        <v>31</v>
      </c>
      <c r="E99" s="28"/>
      <c r="F99" s="29">
        <f>SUM(F90:F98)</f>
        <v>0</v>
      </c>
      <c r="G99" s="29">
        <f t="shared" ref="G99:J99" si="20">SUM(G90:G98)</f>
        <v>0</v>
      </c>
      <c r="H99" s="29">
        <f t="shared" si="20"/>
        <v>0</v>
      </c>
      <c r="I99" s="29">
        <f t="shared" si="20"/>
        <v>0</v>
      </c>
      <c r="J99" s="29">
        <f t="shared" si="20"/>
        <v>0</v>
      </c>
      <c r="K99" s="30"/>
      <c r="L99" s="29">
        <f t="shared" ref="L99" si="21">SUM(L90:L98)</f>
        <v>0</v>
      </c>
    </row>
    <row r="100" spans="1:12" ht="15.75" customHeight="1" thickBot="1">
      <c r="A100" s="34">
        <f>A82</f>
        <v>1</v>
      </c>
      <c r="B100" s="35">
        <f>B82</f>
        <v>5</v>
      </c>
      <c r="C100" s="117" t="s">
        <v>4</v>
      </c>
      <c r="D100" s="118"/>
      <c r="E100" s="36"/>
      <c r="F100" s="37">
        <f t="shared" ref="F100" si="22">F89+F99</f>
        <v>500</v>
      </c>
      <c r="G100" s="37">
        <f t="shared" ref="G100:J100" si="23">G89+G99</f>
        <v>19.659000000000002</v>
      </c>
      <c r="H100" s="37">
        <f t="shared" si="23"/>
        <v>16.625999999999998</v>
      </c>
      <c r="I100" s="37">
        <f t="shared" si="23"/>
        <v>69.49499999999999</v>
      </c>
      <c r="J100" s="37">
        <f t="shared" si="23"/>
        <v>509</v>
      </c>
      <c r="K100" s="37"/>
      <c r="L100" s="37">
        <f t="shared" ref="L100" si="24">L89+L99</f>
        <v>69.430000000000007</v>
      </c>
    </row>
    <row r="101" spans="1:12" ht="15">
      <c r="A101" s="9">
        <v>2</v>
      </c>
      <c r="B101" s="10">
        <v>1</v>
      </c>
      <c r="C101" s="11" t="s">
        <v>18</v>
      </c>
      <c r="D101" s="11" t="s">
        <v>19</v>
      </c>
      <c r="E101" s="100" t="s">
        <v>64</v>
      </c>
      <c r="F101" s="101">
        <v>90</v>
      </c>
      <c r="G101" s="102">
        <v>9.7680000000000007</v>
      </c>
      <c r="H101" s="102">
        <v>12.609</v>
      </c>
      <c r="I101" s="102">
        <v>19.917000000000002</v>
      </c>
      <c r="J101" s="101">
        <v>232</v>
      </c>
      <c r="K101" s="61" t="s">
        <v>63</v>
      </c>
      <c r="L101" s="70"/>
    </row>
    <row r="102" spans="1:12" ht="15">
      <c r="A102" s="15"/>
      <c r="B102" s="16"/>
      <c r="C102" s="17"/>
      <c r="D102" s="44" t="s">
        <v>19</v>
      </c>
      <c r="E102" s="90" t="s">
        <v>51</v>
      </c>
      <c r="F102" s="91">
        <v>150</v>
      </c>
      <c r="G102" s="92">
        <v>5.6020000000000003</v>
      </c>
      <c r="H102" s="92">
        <v>5.0679999999999996</v>
      </c>
      <c r="I102" s="92">
        <v>35.905999999999999</v>
      </c>
      <c r="J102" s="91">
        <v>212</v>
      </c>
      <c r="K102" s="64" t="s">
        <v>48</v>
      </c>
      <c r="L102" s="63"/>
    </row>
    <row r="103" spans="1:12" ht="15">
      <c r="A103" s="15"/>
      <c r="B103" s="16"/>
      <c r="C103" s="17"/>
      <c r="D103" s="20" t="s">
        <v>20</v>
      </c>
      <c r="E103" s="90" t="s">
        <v>57</v>
      </c>
      <c r="F103" s="91">
        <v>213</v>
      </c>
      <c r="G103" s="92">
        <v>6.6000000000000003E-2</v>
      </c>
      <c r="H103" s="92">
        <v>0.01</v>
      </c>
      <c r="I103" s="92">
        <v>8.1389999999999993</v>
      </c>
      <c r="J103" s="91">
        <v>34</v>
      </c>
      <c r="K103" s="64" t="s">
        <v>41</v>
      </c>
      <c r="L103" s="63"/>
    </row>
    <row r="104" spans="1:12" ht="15">
      <c r="A104" s="15"/>
      <c r="B104" s="16"/>
      <c r="C104" s="17"/>
      <c r="D104" s="20" t="s">
        <v>21</v>
      </c>
      <c r="E104" s="93" t="s">
        <v>53</v>
      </c>
      <c r="F104" s="91">
        <v>20</v>
      </c>
      <c r="G104" s="92">
        <v>1.52</v>
      </c>
      <c r="H104" s="92">
        <v>0.16</v>
      </c>
      <c r="I104" s="92">
        <v>9.84</v>
      </c>
      <c r="J104" s="91">
        <v>47</v>
      </c>
      <c r="K104" s="64"/>
      <c r="L104" s="63"/>
    </row>
    <row r="105" spans="1:12" ht="15">
      <c r="A105" s="15"/>
      <c r="B105" s="16"/>
      <c r="C105" s="17"/>
      <c r="D105" s="20" t="s">
        <v>22</v>
      </c>
      <c r="E105" s="90" t="s">
        <v>44</v>
      </c>
      <c r="F105" s="91">
        <v>100</v>
      </c>
      <c r="G105" s="92">
        <v>0.4</v>
      </c>
      <c r="H105" s="92">
        <v>0.4</v>
      </c>
      <c r="I105" s="92">
        <v>9.8000000000000007</v>
      </c>
      <c r="J105" s="91">
        <v>47</v>
      </c>
      <c r="K105" s="64" t="s">
        <v>45</v>
      </c>
      <c r="L105" s="63"/>
    </row>
    <row r="106" spans="1:12" ht="15">
      <c r="A106" s="15"/>
      <c r="B106" s="16"/>
      <c r="C106" s="17"/>
      <c r="D106" s="18"/>
      <c r="E106" s="62"/>
      <c r="F106" s="63"/>
      <c r="G106" s="63"/>
      <c r="H106" s="63"/>
      <c r="I106" s="63"/>
      <c r="J106" s="63"/>
      <c r="K106" s="64"/>
      <c r="L106" s="63"/>
    </row>
    <row r="107" spans="1:12" ht="15">
      <c r="A107" s="15"/>
      <c r="B107" s="16"/>
      <c r="C107" s="17"/>
      <c r="D107" s="18"/>
      <c r="E107" s="62"/>
      <c r="F107" s="63"/>
      <c r="G107" s="63"/>
      <c r="H107" s="63"/>
      <c r="I107" s="63"/>
      <c r="J107" s="63"/>
      <c r="K107" s="64"/>
      <c r="L107" s="63"/>
    </row>
    <row r="108" spans="1:12" ht="15">
      <c r="A108" s="24"/>
      <c r="B108" s="25"/>
      <c r="C108" s="26"/>
      <c r="D108" s="27" t="s">
        <v>31</v>
      </c>
      <c r="E108" s="71"/>
      <c r="F108" s="72">
        <f>SUM(F101:F107)</f>
        <v>573</v>
      </c>
      <c r="G108" s="73">
        <f>SUM(G101:G107)</f>
        <v>17.356000000000002</v>
      </c>
      <c r="H108" s="73">
        <f>SUM(H101:H107)</f>
        <v>18.247</v>
      </c>
      <c r="I108" s="73">
        <f>SUM(I101:I107)</f>
        <v>83.602000000000004</v>
      </c>
      <c r="J108" s="72">
        <f>SUM(J101:J107)</f>
        <v>572</v>
      </c>
      <c r="K108" s="74"/>
      <c r="L108" s="72">
        <v>69.430000000000007</v>
      </c>
    </row>
    <row r="109" spans="1:12" ht="15">
      <c r="A109" s="31">
        <f>A101</f>
        <v>2</v>
      </c>
      <c r="B109" s="32">
        <f>B101</f>
        <v>1</v>
      </c>
      <c r="C109" s="33" t="s">
        <v>23</v>
      </c>
      <c r="D109" s="114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114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114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114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114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114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114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4"/>
      <c r="B118" s="25"/>
      <c r="C118" s="26"/>
      <c r="D118" s="27" t="s">
        <v>31</v>
      </c>
      <c r="E118" s="28"/>
      <c r="F118" s="29">
        <f>SUM(F109:F117)</f>
        <v>0</v>
      </c>
      <c r="G118" s="29">
        <f t="shared" ref="G118:J118" si="25">SUM(G109:G117)</f>
        <v>0</v>
      </c>
      <c r="H118" s="29">
        <f t="shared" si="25"/>
        <v>0</v>
      </c>
      <c r="I118" s="29">
        <f t="shared" si="25"/>
        <v>0</v>
      </c>
      <c r="J118" s="29">
        <f t="shared" si="25"/>
        <v>0</v>
      </c>
      <c r="K118" s="30"/>
      <c r="L118" s="29">
        <f t="shared" ref="L118" si="26">SUM(L109:L117)</f>
        <v>0</v>
      </c>
    </row>
    <row r="119" spans="1:12" ht="15" thickBot="1">
      <c r="A119" s="34">
        <f>A101</f>
        <v>2</v>
      </c>
      <c r="B119" s="35">
        <f>B101</f>
        <v>1</v>
      </c>
      <c r="C119" s="117" t="s">
        <v>4</v>
      </c>
      <c r="D119" s="118"/>
      <c r="E119" s="36"/>
      <c r="F119" s="37">
        <f>F108+F118</f>
        <v>573</v>
      </c>
      <c r="G119" s="37">
        <f t="shared" ref="G119:J119" si="27">G108+G118</f>
        <v>17.356000000000002</v>
      </c>
      <c r="H119" s="37">
        <f t="shared" si="27"/>
        <v>18.247</v>
      </c>
      <c r="I119" s="37">
        <f t="shared" si="27"/>
        <v>83.602000000000004</v>
      </c>
      <c r="J119" s="37">
        <f t="shared" si="27"/>
        <v>572</v>
      </c>
      <c r="K119" s="37"/>
      <c r="L119" s="37">
        <f t="shared" ref="L119" si="28">L108+L118</f>
        <v>69.430000000000007</v>
      </c>
    </row>
    <row r="120" spans="1:12" ht="15">
      <c r="A120" s="38">
        <v>2</v>
      </c>
      <c r="B120" s="16">
        <v>2</v>
      </c>
      <c r="C120" s="11" t="s">
        <v>18</v>
      </c>
      <c r="D120" s="11" t="s">
        <v>19</v>
      </c>
      <c r="E120" s="100" t="s">
        <v>74</v>
      </c>
      <c r="F120" s="101">
        <v>200</v>
      </c>
      <c r="G120" s="102">
        <v>14.537000000000001</v>
      </c>
      <c r="H120" s="102">
        <v>17.227</v>
      </c>
      <c r="I120" s="102">
        <v>33.570999999999998</v>
      </c>
      <c r="J120" s="101">
        <v>347</v>
      </c>
      <c r="K120" s="61" t="s">
        <v>65</v>
      </c>
      <c r="L120" s="70"/>
    </row>
    <row r="121" spans="1:12" ht="15">
      <c r="A121" s="38"/>
      <c r="B121" s="16"/>
      <c r="C121" s="17"/>
      <c r="D121" s="18"/>
      <c r="E121" s="90"/>
      <c r="F121" s="91"/>
      <c r="G121" s="92"/>
      <c r="H121" s="92"/>
      <c r="I121" s="92"/>
      <c r="J121" s="91"/>
      <c r="K121" s="64"/>
      <c r="L121" s="63"/>
    </row>
    <row r="122" spans="1:12" ht="30">
      <c r="A122" s="38"/>
      <c r="B122" s="16"/>
      <c r="C122" s="17"/>
      <c r="D122" s="20" t="s">
        <v>20</v>
      </c>
      <c r="E122" s="90" t="s">
        <v>75</v>
      </c>
      <c r="F122" s="91">
        <v>200</v>
      </c>
      <c r="G122" s="92">
        <v>0.8</v>
      </c>
      <c r="H122" s="92">
        <v>6.4000000000000001E-2</v>
      </c>
      <c r="I122" s="92">
        <v>18.46</v>
      </c>
      <c r="J122" s="91">
        <v>79</v>
      </c>
      <c r="K122" s="64" t="s">
        <v>42</v>
      </c>
      <c r="L122" s="63"/>
    </row>
    <row r="123" spans="1:12" ht="15">
      <c r="A123" s="38"/>
      <c r="B123" s="16"/>
      <c r="C123" s="17"/>
      <c r="D123" s="20" t="s">
        <v>21</v>
      </c>
      <c r="E123" s="93" t="s">
        <v>39</v>
      </c>
      <c r="F123" s="91">
        <v>40</v>
      </c>
      <c r="G123" s="92">
        <v>2.52</v>
      </c>
      <c r="H123" s="92">
        <v>0.36</v>
      </c>
      <c r="I123" s="92">
        <v>18.84</v>
      </c>
      <c r="J123" s="91">
        <v>91</v>
      </c>
      <c r="K123" s="64"/>
      <c r="L123" s="63"/>
    </row>
    <row r="124" spans="1:12" ht="15">
      <c r="A124" s="38"/>
      <c r="B124" s="16"/>
      <c r="C124" s="17"/>
      <c r="D124" s="20" t="s">
        <v>24</v>
      </c>
      <c r="E124" s="90" t="s">
        <v>49</v>
      </c>
      <c r="F124" s="91">
        <v>60</v>
      </c>
      <c r="G124" s="92">
        <v>0.96099999999999997</v>
      </c>
      <c r="H124" s="92">
        <v>3.0510000000000002</v>
      </c>
      <c r="I124" s="92">
        <v>5.5129999999999999</v>
      </c>
      <c r="J124" s="91">
        <v>54</v>
      </c>
      <c r="K124" s="64" t="s">
        <v>50</v>
      </c>
      <c r="L124" s="63"/>
    </row>
    <row r="125" spans="1:12" ht="15">
      <c r="A125" s="38"/>
      <c r="B125" s="16"/>
      <c r="C125" s="17"/>
      <c r="D125" s="18"/>
      <c r="E125" s="62"/>
      <c r="F125" s="63"/>
      <c r="G125" s="75"/>
      <c r="H125" s="75"/>
      <c r="I125" s="75"/>
      <c r="J125" s="63"/>
      <c r="K125" s="64"/>
      <c r="L125" s="63"/>
    </row>
    <row r="126" spans="1:12" ht="15">
      <c r="A126" s="38"/>
      <c r="B126" s="16"/>
      <c r="C126" s="17"/>
      <c r="D126" s="18"/>
      <c r="E126" s="62"/>
      <c r="F126" s="63"/>
      <c r="G126" s="75"/>
      <c r="H126" s="75"/>
      <c r="I126" s="75"/>
      <c r="J126" s="63"/>
      <c r="K126" s="64"/>
      <c r="L126" s="63"/>
    </row>
    <row r="127" spans="1:12" ht="15">
      <c r="A127" s="39"/>
      <c r="B127" s="25"/>
      <c r="C127" s="26"/>
      <c r="D127" s="27" t="s">
        <v>31</v>
      </c>
      <c r="E127" s="71"/>
      <c r="F127" s="72">
        <f>SUM(F120:F126)</f>
        <v>500</v>
      </c>
      <c r="G127" s="73">
        <f t="shared" ref="G127:J127" si="29">SUM(G120:G126)</f>
        <v>18.818000000000001</v>
      </c>
      <c r="H127" s="73">
        <f t="shared" si="29"/>
        <v>20.701999999999998</v>
      </c>
      <c r="I127" s="73">
        <f t="shared" si="29"/>
        <v>76.384</v>
      </c>
      <c r="J127" s="72">
        <f t="shared" si="29"/>
        <v>571</v>
      </c>
      <c r="K127" s="74"/>
      <c r="L127" s="72">
        <v>69.430000000000007</v>
      </c>
    </row>
    <row r="128" spans="1:12" ht="15">
      <c r="A128" s="32">
        <f>A120</f>
        <v>2</v>
      </c>
      <c r="B128" s="32">
        <f>B120</f>
        <v>2</v>
      </c>
      <c r="C128" s="33" t="s">
        <v>23</v>
      </c>
      <c r="D128" s="114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38"/>
      <c r="B129" s="16"/>
      <c r="C129" s="17"/>
      <c r="D129" s="114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38"/>
      <c r="B130" s="16"/>
      <c r="C130" s="17"/>
      <c r="D130" s="114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38"/>
      <c r="B131" s="16"/>
      <c r="C131" s="17"/>
      <c r="D131" s="114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38"/>
      <c r="B132" s="16"/>
      <c r="C132" s="17"/>
      <c r="D132" s="114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38"/>
      <c r="B133" s="16"/>
      <c r="C133" s="17"/>
      <c r="D133" s="114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38"/>
      <c r="B134" s="16"/>
      <c r="C134" s="17"/>
      <c r="D134" s="114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38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38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39"/>
      <c r="B137" s="25"/>
      <c r="C137" s="26"/>
      <c r="D137" s="27" t="s">
        <v>31</v>
      </c>
      <c r="E137" s="28"/>
      <c r="F137" s="29">
        <f>SUM(F128:F136)</f>
        <v>0</v>
      </c>
      <c r="G137" s="29">
        <f t="shared" ref="G137:J137" si="30">SUM(G128:G136)</f>
        <v>0</v>
      </c>
      <c r="H137" s="29">
        <f t="shared" si="30"/>
        <v>0</v>
      </c>
      <c r="I137" s="29">
        <f t="shared" si="30"/>
        <v>0</v>
      </c>
      <c r="J137" s="29">
        <f t="shared" si="30"/>
        <v>0</v>
      </c>
      <c r="K137" s="30"/>
      <c r="L137" s="29">
        <f t="shared" ref="L137" si="31">SUM(L128:L136)</f>
        <v>0</v>
      </c>
    </row>
    <row r="138" spans="1:12" ht="15" thickBot="1">
      <c r="A138" s="40">
        <f>A120</f>
        <v>2</v>
      </c>
      <c r="B138" s="40">
        <f>B120</f>
        <v>2</v>
      </c>
      <c r="C138" s="117" t="s">
        <v>4</v>
      </c>
      <c r="D138" s="118"/>
      <c r="E138" s="36"/>
      <c r="F138" s="37">
        <f>F127+F137</f>
        <v>500</v>
      </c>
      <c r="G138" s="37">
        <f t="shared" ref="G138:J138" si="32">G127+G137</f>
        <v>18.818000000000001</v>
      </c>
      <c r="H138" s="37">
        <f t="shared" si="32"/>
        <v>20.701999999999998</v>
      </c>
      <c r="I138" s="37">
        <f t="shared" si="32"/>
        <v>76.384</v>
      </c>
      <c r="J138" s="37">
        <f t="shared" si="32"/>
        <v>571</v>
      </c>
      <c r="K138" s="37"/>
      <c r="L138" s="37">
        <f t="shared" ref="L138" si="33">L127+L137</f>
        <v>69.430000000000007</v>
      </c>
    </row>
    <row r="139" spans="1:12" ht="30">
      <c r="A139" s="9">
        <v>2</v>
      </c>
      <c r="B139" s="10">
        <v>3</v>
      </c>
      <c r="C139" s="11" t="s">
        <v>18</v>
      </c>
      <c r="D139" s="65" t="s">
        <v>19</v>
      </c>
      <c r="E139" s="104" t="s">
        <v>66</v>
      </c>
      <c r="F139" s="105">
        <v>180</v>
      </c>
      <c r="G139" s="106">
        <v>17.544</v>
      </c>
      <c r="H139" s="106">
        <v>19.085999999999999</v>
      </c>
      <c r="I139" s="106">
        <v>39.317</v>
      </c>
      <c r="J139" s="105">
        <v>400</v>
      </c>
      <c r="K139" s="77" t="s">
        <v>46</v>
      </c>
      <c r="L139" s="13"/>
    </row>
    <row r="140" spans="1:12" ht="15">
      <c r="A140" s="15"/>
      <c r="B140" s="16"/>
      <c r="C140" s="17"/>
      <c r="D140" s="44" t="s">
        <v>19</v>
      </c>
      <c r="E140" s="90"/>
      <c r="F140" s="91"/>
      <c r="G140" s="92"/>
      <c r="H140" s="92"/>
      <c r="I140" s="92"/>
      <c r="J140" s="91"/>
      <c r="K140" s="64"/>
      <c r="L140" s="19"/>
    </row>
    <row r="141" spans="1:12" ht="15">
      <c r="A141" s="15"/>
      <c r="B141" s="16"/>
      <c r="C141" s="17"/>
      <c r="D141" s="20" t="s">
        <v>20</v>
      </c>
      <c r="E141" s="90" t="s">
        <v>38</v>
      </c>
      <c r="F141" s="91">
        <v>208</v>
      </c>
      <c r="G141" s="91">
        <v>2.1000000000000001E-2</v>
      </c>
      <c r="H141" s="91">
        <v>5.0000000000000001E-3</v>
      </c>
      <c r="I141" s="92">
        <v>7.9889999999999999</v>
      </c>
      <c r="J141" s="91">
        <v>32</v>
      </c>
      <c r="K141" s="64" t="s">
        <v>41</v>
      </c>
      <c r="L141" s="19"/>
    </row>
    <row r="142" spans="1:12" ht="15.75" customHeight="1">
      <c r="A142" s="15"/>
      <c r="B142" s="16"/>
      <c r="C142" s="17"/>
      <c r="D142" s="20" t="s">
        <v>21</v>
      </c>
      <c r="E142" s="93" t="s">
        <v>60</v>
      </c>
      <c r="F142" s="91">
        <v>20</v>
      </c>
      <c r="G142" s="92">
        <v>1</v>
      </c>
      <c r="H142" s="92">
        <v>0.2</v>
      </c>
      <c r="I142" s="92">
        <v>9</v>
      </c>
      <c r="J142" s="91">
        <v>44</v>
      </c>
      <c r="K142" s="64"/>
      <c r="L142" s="19"/>
    </row>
    <row r="143" spans="1:12" ht="15">
      <c r="A143" s="15"/>
      <c r="B143" s="16"/>
      <c r="C143" s="17"/>
      <c r="D143" s="20" t="s">
        <v>22</v>
      </c>
      <c r="E143" s="90" t="s">
        <v>44</v>
      </c>
      <c r="F143" s="91">
        <v>100</v>
      </c>
      <c r="G143" s="92">
        <v>0.4</v>
      </c>
      <c r="H143" s="92">
        <v>0.4</v>
      </c>
      <c r="I143" s="92">
        <v>9.8000000000000007</v>
      </c>
      <c r="J143" s="91">
        <v>47</v>
      </c>
      <c r="K143" s="64" t="s">
        <v>45</v>
      </c>
      <c r="L143" s="19"/>
    </row>
    <row r="144" spans="1:12" ht="15">
      <c r="A144" s="15"/>
      <c r="B144" s="16"/>
      <c r="C144" s="17"/>
      <c r="D144" s="18"/>
      <c r="E144" s="21"/>
      <c r="F144" s="19"/>
      <c r="G144" s="42"/>
      <c r="H144" s="42"/>
      <c r="I144" s="42"/>
      <c r="J144" s="19"/>
      <c r="K144" s="22"/>
      <c r="L144" s="19"/>
    </row>
    <row r="145" spans="1:12" ht="15">
      <c r="A145" s="15"/>
      <c r="B145" s="16"/>
      <c r="C145" s="17"/>
      <c r="D145" s="18"/>
      <c r="E145" s="21"/>
      <c r="F145" s="19"/>
      <c r="G145" s="42"/>
      <c r="H145" s="42"/>
      <c r="I145" s="42"/>
      <c r="J145" s="19"/>
      <c r="K145" s="22"/>
      <c r="L145" s="19"/>
    </row>
    <row r="146" spans="1:12" ht="15">
      <c r="A146" s="24"/>
      <c r="B146" s="25"/>
      <c r="C146" s="26"/>
      <c r="D146" s="27" t="s">
        <v>31</v>
      </c>
      <c r="E146" s="28"/>
      <c r="F146" s="29">
        <f>SUM(F139:F145)</f>
        <v>508</v>
      </c>
      <c r="G146" s="43">
        <f t="shared" ref="G146:J146" si="34">SUM(G139:G145)</f>
        <v>18.965</v>
      </c>
      <c r="H146" s="43">
        <f>SUM(H139:H145)</f>
        <v>19.690999999999995</v>
      </c>
      <c r="I146" s="43">
        <f t="shared" si="34"/>
        <v>66.105999999999995</v>
      </c>
      <c r="J146" s="29">
        <f t="shared" si="34"/>
        <v>523</v>
      </c>
      <c r="K146" s="30"/>
      <c r="L146" s="29">
        <v>69.430000000000007</v>
      </c>
    </row>
    <row r="147" spans="1:12" ht="15">
      <c r="A147" s="31">
        <f>A139</f>
        <v>2</v>
      </c>
      <c r="B147" s="32">
        <f>B139</f>
        <v>3</v>
      </c>
      <c r="C147" s="33" t="s">
        <v>23</v>
      </c>
      <c r="D147" s="114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15"/>
      <c r="B148" s="16"/>
      <c r="C148" s="17"/>
      <c r="D148" s="114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15"/>
      <c r="B149" s="16"/>
      <c r="C149" s="17"/>
      <c r="D149" s="114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15"/>
      <c r="B150" s="16"/>
      <c r="C150" s="17"/>
      <c r="D150" s="114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15"/>
      <c r="B151" s="16"/>
      <c r="C151" s="17"/>
      <c r="D151" s="114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15"/>
      <c r="B152" s="16"/>
      <c r="C152" s="17"/>
      <c r="D152" s="114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15"/>
      <c r="B153" s="16"/>
      <c r="C153" s="17"/>
      <c r="D153" s="114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24"/>
      <c r="B156" s="25"/>
      <c r="C156" s="26"/>
      <c r="D156" s="27" t="s">
        <v>31</v>
      </c>
      <c r="E156" s="28"/>
      <c r="F156" s="29">
        <f>SUM(F147:F155)</f>
        <v>0</v>
      </c>
      <c r="G156" s="29">
        <f t="shared" ref="G156:J156" si="35">SUM(G147:G155)</f>
        <v>0</v>
      </c>
      <c r="H156" s="29">
        <f t="shared" si="35"/>
        <v>0</v>
      </c>
      <c r="I156" s="29">
        <f t="shared" si="35"/>
        <v>0</v>
      </c>
      <c r="J156" s="29">
        <f t="shared" si="35"/>
        <v>0</v>
      </c>
      <c r="K156" s="30"/>
      <c r="L156" s="29">
        <f t="shared" ref="L156" si="36">SUM(L147:L155)</f>
        <v>0</v>
      </c>
    </row>
    <row r="157" spans="1:12" ht="15" thickBot="1">
      <c r="A157" s="34">
        <f>A139</f>
        <v>2</v>
      </c>
      <c r="B157" s="35">
        <f>B139</f>
        <v>3</v>
      </c>
      <c r="C157" s="117" t="s">
        <v>4</v>
      </c>
      <c r="D157" s="118"/>
      <c r="E157" s="36"/>
      <c r="F157" s="37">
        <f>F146+F156</f>
        <v>508</v>
      </c>
      <c r="G157" s="37">
        <f t="shared" ref="G157:J157" si="37">G146+G156</f>
        <v>18.965</v>
      </c>
      <c r="H157" s="37">
        <f t="shared" si="37"/>
        <v>19.690999999999995</v>
      </c>
      <c r="I157" s="37">
        <f t="shared" si="37"/>
        <v>66.105999999999995</v>
      </c>
      <c r="J157" s="37">
        <f t="shared" si="37"/>
        <v>523</v>
      </c>
      <c r="K157" s="37"/>
      <c r="L157" s="37">
        <f t="shared" ref="L157" si="38">L146+L156</f>
        <v>69.430000000000007</v>
      </c>
    </row>
    <row r="158" spans="1:12" ht="30">
      <c r="A158" s="9">
        <v>2</v>
      </c>
      <c r="B158" s="10">
        <v>4</v>
      </c>
      <c r="C158" s="11" t="s">
        <v>18</v>
      </c>
      <c r="D158" s="66" t="s">
        <v>19</v>
      </c>
      <c r="E158" s="94" t="s">
        <v>79</v>
      </c>
      <c r="F158" s="95">
        <v>120</v>
      </c>
      <c r="G158" s="96">
        <v>12.358000000000001</v>
      </c>
      <c r="H158" s="96">
        <v>9.7949999999999999</v>
      </c>
      <c r="I158" s="96">
        <v>13.211</v>
      </c>
      <c r="J158" s="95">
        <v>191</v>
      </c>
      <c r="K158" s="77" t="s">
        <v>37</v>
      </c>
      <c r="L158" s="70"/>
    </row>
    <row r="159" spans="1:12" ht="30">
      <c r="A159" s="15"/>
      <c r="B159" s="16"/>
      <c r="C159" s="17"/>
      <c r="D159" s="103" t="s">
        <v>19</v>
      </c>
      <c r="E159" s="97" t="s">
        <v>76</v>
      </c>
      <c r="F159" s="98">
        <v>150</v>
      </c>
      <c r="G159" s="99">
        <v>3.706</v>
      </c>
      <c r="H159" s="99">
        <v>10.613</v>
      </c>
      <c r="I159" s="99">
        <v>34.097000000000001</v>
      </c>
      <c r="J159" s="98">
        <v>247</v>
      </c>
      <c r="K159" s="80" t="s">
        <v>77</v>
      </c>
      <c r="L159" s="63"/>
    </row>
    <row r="160" spans="1:12" ht="15">
      <c r="A160" s="15"/>
      <c r="B160" s="16"/>
      <c r="C160" s="17"/>
      <c r="D160" s="20" t="s">
        <v>20</v>
      </c>
      <c r="E160" s="90" t="s">
        <v>57</v>
      </c>
      <c r="F160" s="91">
        <v>213</v>
      </c>
      <c r="G160" s="92">
        <v>6.6000000000000003E-2</v>
      </c>
      <c r="H160" s="92">
        <v>0.01</v>
      </c>
      <c r="I160" s="92">
        <v>8.1389999999999993</v>
      </c>
      <c r="J160" s="91">
        <v>34</v>
      </c>
      <c r="K160" s="64" t="s">
        <v>41</v>
      </c>
      <c r="L160" s="63"/>
    </row>
    <row r="161" spans="1:12" ht="15">
      <c r="A161" s="15"/>
      <c r="B161" s="16"/>
      <c r="C161" s="17"/>
      <c r="D161" s="20" t="s">
        <v>21</v>
      </c>
      <c r="E161" s="93" t="s">
        <v>60</v>
      </c>
      <c r="F161" s="91">
        <v>20</v>
      </c>
      <c r="G161" s="92">
        <v>1</v>
      </c>
      <c r="H161" s="92">
        <v>0.2</v>
      </c>
      <c r="I161" s="92">
        <v>9</v>
      </c>
      <c r="J161" s="91">
        <v>44</v>
      </c>
      <c r="K161" s="64"/>
      <c r="L161" s="63"/>
    </row>
    <row r="162" spans="1:12" ht="24.95" customHeight="1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3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3"/>
    </row>
    <row r="164" spans="1:12" ht="1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19"/>
    </row>
    <row r="165" spans="1:12" ht="15.75" thickBot="1">
      <c r="A165" s="24"/>
      <c r="B165" s="25"/>
      <c r="C165" s="26"/>
      <c r="D165" s="81" t="s">
        <v>31</v>
      </c>
      <c r="E165" s="71"/>
      <c r="F165" s="72">
        <f>SUM(F158:F163)</f>
        <v>503</v>
      </c>
      <c r="G165" s="73">
        <f>SUM(G158:G163)</f>
        <v>17.13</v>
      </c>
      <c r="H165" s="73">
        <f>SUM(H158:H163)</f>
        <v>20.618000000000002</v>
      </c>
      <c r="I165" s="73">
        <f>SUM(I158:I163)</f>
        <v>64.447000000000003</v>
      </c>
      <c r="J165" s="72">
        <f>SUM(J158:J163)</f>
        <v>516</v>
      </c>
      <c r="K165" s="74"/>
      <c r="L165" s="72">
        <v>69.430000000000007</v>
      </c>
    </row>
    <row r="166" spans="1:12" ht="15">
      <c r="A166" s="31">
        <f>A158</f>
        <v>2</v>
      </c>
      <c r="B166" s="32">
        <f>B158</f>
        <v>4</v>
      </c>
      <c r="C166" s="33" t="s">
        <v>23</v>
      </c>
      <c r="D166" s="115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>
      <c r="A167" s="15"/>
      <c r="B167" s="16"/>
      <c r="C167" s="17"/>
      <c r="D167" s="114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114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>
      <c r="A169" s="15"/>
      <c r="B169" s="16"/>
      <c r="C169" s="17"/>
      <c r="D169" s="114" t="s">
        <v>27</v>
      </c>
      <c r="E169" s="45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114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114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114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4"/>
      <c r="B175" s="25"/>
      <c r="C175" s="26"/>
      <c r="D175" s="27" t="s">
        <v>31</v>
      </c>
      <c r="E175" s="28"/>
      <c r="F175" s="29">
        <f>SUM(F166:F174)</f>
        <v>0</v>
      </c>
      <c r="G175" s="29">
        <f>SUM(G166:G174)</f>
        <v>0</v>
      </c>
      <c r="H175" s="29">
        <f t="shared" ref="H175:J175" si="39">SUM(H166:H174)</f>
        <v>0</v>
      </c>
      <c r="I175" s="29">
        <f t="shared" si="39"/>
        <v>0</v>
      </c>
      <c r="J175" s="29">
        <f t="shared" si="39"/>
        <v>0</v>
      </c>
      <c r="K175" s="30"/>
      <c r="L175" s="29">
        <f t="shared" ref="L175" si="40">SUM(L166:L174)</f>
        <v>0</v>
      </c>
    </row>
    <row r="176" spans="1:12" ht="15" thickBot="1">
      <c r="A176" s="34">
        <f>A158</f>
        <v>2</v>
      </c>
      <c r="B176" s="35">
        <f>B158</f>
        <v>4</v>
      </c>
      <c r="C176" s="117" t="s">
        <v>4</v>
      </c>
      <c r="D176" s="118"/>
      <c r="E176" s="36"/>
      <c r="F176" s="37">
        <f>F165+F175</f>
        <v>503</v>
      </c>
      <c r="G176" s="37">
        <f t="shared" ref="G176:J176" si="41">G165+G175</f>
        <v>17.13</v>
      </c>
      <c r="H176" s="37">
        <f t="shared" si="41"/>
        <v>20.618000000000002</v>
      </c>
      <c r="I176" s="37">
        <f t="shared" si="41"/>
        <v>64.447000000000003</v>
      </c>
      <c r="J176" s="37">
        <f t="shared" si="41"/>
        <v>516</v>
      </c>
      <c r="K176" s="37"/>
      <c r="L176" s="37">
        <f t="shared" ref="L176" si="42">L165+L175</f>
        <v>69.430000000000007</v>
      </c>
    </row>
    <row r="177" spans="1:12" ht="15.75">
      <c r="A177" s="9">
        <v>2</v>
      </c>
      <c r="B177" s="10">
        <v>5</v>
      </c>
      <c r="C177" s="11" t="s">
        <v>18</v>
      </c>
      <c r="D177" s="11" t="s">
        <v>19</v>
      </c>
      <c r="E177" s="107" t="s">
        <v>78</v>
      </c>
      <c r="F177" s="108">
        <v>180</v>
      </c>
      <c r="G177" s="109">
        <v>16.285</v>
      </c>
      <c r="H177" s="109">
        <v>14.605</v>
      </c>
      <c r="I177" s="109">
        <v>43.204999999999998</v>
      </c>
      <c r="J177" s="108">
        <v>369</v>
      </c>
      <c r="K177" s="48" t="s">
        <v>41</v>
      </c>
      <c r="L177" s="46"/>
    </row>
    <row r="178" spans="1:12" ht="15.75">
      <c r="A178" s="15"/>
      <c r="B178" s="16"/>
      <c r="C178" s="17"/>
      <c r="D178" s="18"/>
      <c r="E178" s="110"/>
      <c r="F178" s="111"/>
      <c r="G178" s="111"/>
      <c r="H178" s="111"/>
      <c r="I178" s="111"/>
      <c r="J178" s="111"/>
      <c r="K178" s="22"/>
      <c r="L178" s="47"/>
    </row>
    <row r="179" spans="1:12" ht="15.75">
      <c r="A179" s="15"/>
      <c r="B179" s="16"/>
      <c r="C179" s="17"/>
      <c r="D179" s="20" t="s">
        <v>20</v>
      </c>
      <c r="E179" s="107" t="s">
        <v>38</v>
      </c>
      <c r="F179" s="112">
        <v>208</v>
      </c>
      <c r="G179" s="112">
        <v>2.1000000000000001E-2</v>
      </c>
      <c r="H179" s="112">
        <v>5.0000000000000001E-3</v>
      </c>
      <c r="I179" s="112">
        <v>7.9889999999999999</v>
      </c>
      <c r="J179" s="112">
        <v>32</v>
      </c>
      <c r="K179" s="48" t="s">
        <v>41</v>
      </c>
      <c r="L179" s="47"/>
    </row>
    <row r="180" spans="1:12" ht="15.75">
      <c r="A180" s="15"/>
      <c r="B180" s="16"/>
      <c r="C180" s="17"/>
      <c r="D180" s="20" t="s">
        <v>21</v>
      </c>
      <c r="E180" s="93" t="s">
        <v>53</v>
      </c>
      <c r="F180" s="91">
        <v>20</v>
      </c>
      <c r="G180" s="92">
        <v>1.52</v>
      </c>
      <c r="H180" s="92">
        <v>0.16</v>
      </c>
      <c r="I180" s="92">
        <v>9.84</v>
      </c>
      <c r="J180" s="91">
        <v>47</v>
      </c>
      <c r="K180" s="64"/>
      <c r="L180" s="47"/>
    </row>
    <row r="181" spans="1:12" ht="15.75">
      <c r="A181" s="15"/>
      <c r="B181" s="16"/>
      <c r="C181" s="17"/>
      <c r="D181" s="20" t="s">
        <v>22</v>
      </c>
      <c r="E181" s="107" t="s">
        <v>44</v>
      </c>
      <c r="F181" s="112">
        <v>100</v>
      </c>
      <c r="G181" s="113">
        <v>0.4</v>
      </c>
      <c r="H181" s="113">
        <v>0.4</v>
      </c>
      <c r="I181" s="113">
        <v>9.8000000000000007</v>
      </c>
      <c r="J181" s="112">
        <v>47</v>
      </c>
      <c r="K181" s="48" t="s">
        <v>45</v>
      </c>
      <c r="L181" s="47"/>
    </row>
    <row r="182" spans="1:12" ht="15.75">
      <c r="A182" s="15"/>
      <c r="B182" s="16"/>
      <c r="C182" s="17"/>
      <c r="D182" s="18"/>
      <c r="E182" s="21"/>
      <c r="F182" s="19"/>
      <c r="G182" s="19"/>
      <c r="H182" s="19"/>
      <c r="I182" s="19"/>
      <c r="J182" s="19"/>
      <c r="K182" s="22"/>
      <c r="L182" s="47"/>
    </row>
    <row r="183" spans="1:12" ht="15">
      <c r="A183" s="15"/>
      <c r="B183" s="16"/>
      <c r="C183" s="17"/>
      <c r="D183" s="18"/>
      <c r="E183" s="21"/>
      <c r="F183" s="19"/>
      <c r="G183" s="19"/>
      <c r="H183" s="19"/>
      <c r="I183" s="19"/>
      <c r="J183" s="19"/>
      <c r="K183" s="22"/>
      <c r="L183" s="19"/>
    </row>
    <row r="184" spans="1:12" ht="15.75" customHeight="1">
      <c r="A184" s="24"/>
      <c r="B184" s="25"/>
      <c r="C184" s="26"/>
      <c r="D184" s="27" t="s">
        <v>31</v>
      </c>
      <c r="E184" s="28"/>
      <c r="F184" s="29">
        <f>SUM(F177:F183)</f>
        <v>508</v>
      </c>
      <c r="G184" s="29">
        <f>SUM(G177:G183)</f>
        <v>18.225999999999999</v>
      </c>
      <c r="H184" s="43">
        <f t="shared" ref="H184:J184" si="43">SUM(H177:H183)</f>
        <v>15.170000000000002</v>
      </c>
      <c r="I184" s="29">
        <f t="shared" si="43"/>
        <v>70.833999999999989</v>
      </c>
      <c r="J184" s="29">
        <f t="shared" si="43"/>
        <v>495</v>
      </c>
      <c r="K184" s="30"/>
      <c r="L184" s="29">
        <v>69.430000000000007</v>
      </c>
    </row>
    <row r="185" spans="1:12" ht="15">
      <c r="A185" s="31">
        <f>A177</f>
        <v>2</v>
      </c>
      <c r="B185" s="32">
        <f>B177</f>
        <v>5</v>
      </c>
      <c r="C185" s="33" t="s">
        <v>23</v>
      </c>
      <c r="D185" s="114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114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114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114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114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114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114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4"/>
      <c r="B194" s="25"/>
      <c r="C194" s="26"/>
      <c r="D194" s="27" t="s">
        <v>31</v>
      </c>
      <c r="E194" s="28"/>
      <c r="F194" s="29">
        <f>SUM(F185:F193)</f>
        <v>0</v>
      </c>
      <c r="G194" s="29">
        <f t="shared" ref="G194:J194" si="44">SUM(G185:G193)</f>
        <v>0</v>
      </c>
      <c r="H194" s="29">
        <f t="shared" si="44"/>
        <v>0</v>
      </c>
      <c r="I194" s="29">
        <f t="shared" si="44"/>
        <v>0</v>
      </c>
      <c r="J194" s="29">
        <f t="shared" si="44"/>
        <v>0</v>
      </c>
      <c r="K194" s="30"/>
      <c r="L194" s="29">
        <f t="shared" ref="L194" si="45">SUM(L185:L193)</f>
        <v>0</v>
      </c>
    </row>
    <row r="195" spans="1:12" ht="15" thickBot="1">
      <c r="A195" s="34">
        <f>A177</f>
        <v>2</v>
      </c>
      <c r="B195" s="35">
        <f>B177</f>
        <v>5</v>
      </c>
      <c r="C195" s="117" t="s">
        <v>4</v>
      </c>
      <c r="D195" s="118"/>
      <c r="E195" s="36"/>
      <c r="F195" s="37">
        <f>F184+F194</f>
        <v>508</v>
      </c>
      <c r="G195" s="37">
        <f t="shared" ref="G195:J195" si="46">G184+G194</f>
        <v>18.225999999999999</v>
      </c>
      <c r="H195" s="37">
        <f t="shared" si="46"/>
        <v>15.170000000000002</v>
      </c>
      <c r="I195" s="37">
        <f t="shared" si="46"/>
        <v>70.833999999999989</v>
      </c>
      <c r="J195" s="37">
        <f t="shared" si="46"/>
        <v>495</v>
      </c>
      <c r="K195" s="37"/>
      <c r="L195" s="37">
        <f t="shared" ref="L195" si="47">L184+L194</f>
        <v>69.430000000000007</v>
      </c>
    </row>
    <row r="196" spans="1:12" ht="13.5" thickBot="1">
      <c r="A196" s="84"/>
      <c r="B196" s="85"/>
      <c r="C196" s="116" t="s">
        <v>80</v>
      </c>
      <c r="D196" s="116"/>
      <c r="E196" s="116"/>
      <c r="F196" s="86">
        <f>(F24+F43+F62+F81+F100+F119+F138+F157+F176+F195)/(IF(F24=0,0,1)+IF(F43=0,0,1)+IF(F62=0,0,1)+IF(F81=0,0,1)+IF(F100=0,0,1)+IF(F119=0,0,1)+IF(F138=0,0,1)+IF(F157=0,0,1)+IF(F176=0,0,1)+IF(F195=0,0,1))</f>
        <v>517.1</v>
      </c>
      <c r="G196" s="86">
        <f t="shared" ref="G196:J196" si="48">(G24+G43+G62+G81+G100+G119+G138+G157+G176+G195)/(IF(G24=0,0,1)+IF(G43=0,0,1)+IF(G62=0,0,1)+IF(G81=0,0,1)+IF(G100=0,0,1)+IF(G119=0,0,1)+IF(G138=0,0,1)+IF(G157=0,0,1)+IF(G176=0,0,1)+IF(G195=0,0,1))</f>
        <v>18.0641</v>
      </c>
      <c r="H196" s="86">
        <f t="shared" si="48"/>
        <v>18.278399999999998</v>
      </c>
      <c r="I196" s="86">
        <f t="shared" si="48"/>
        <v>70.2727</v>
      </c>
      <c r="J196" s="86">
        <f t="shared" si="48"/>
        <v>521.70000000000005</v>
      </c>
      <c r="K196" s="86"/>
      <c r="L196" s="86">
        <f t="shared" ref="L196" si="49"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:E1"/>
    <mergeCell ref="H1:K1"/>
    <mergeCell ref="H2:K2"/>
    <mergeCell ref="C43:D43"/>
    <mergeCell ref="C62:D62"/>
    <mergeCell ref="C196:E196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2025-04-15T11:09:11Z</cp:lastPrinted>
  <dcterms:created xsi:type="dcterms:W3CDTF">2022-05-16T14:23:56Z</dcterms:created>
  <dcterms:modified xsi:type="dcterms:W3CDTF">2025-04-23T13:40:22Z</dcterms:modified>
</cp:coreProperties>
</file>